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N:\PG_ActA-Digit\3_ORG\2022_10113009_DBdigi\wissenschaftliche Begleitung\Toolbox Review\Selbstanwendungstools\3.3 Nachfolgemanagement\"/>
    </mc:Choice>
  </mc:AlternateContent>
  <xr:revisionPtr revIDLastSave="0" documentId="13_ncr:1_{76BA34C5-4D34-4839-9E0B-0A300DDF7F0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elleninfo" sheetId="1" r:id="rId1"/>
    <sheet name="Eingabe_Parameter" sheetId="3" r:id="rId2"/>
    <sheet name="Szenario_chronologisch" sheetId="4" r:id="rId3"/>
    <sheet name="Szenario_manuell" sheetId="7" r:id="rId4"/>
    <sheet name="Index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7" l="1"/>
  <c r="D10" i="7"/>
  <c r="D7" i="7"/>
  <c r="D26" i="7"/>
  <c r="D23" i="7"/>
  <c r="F13" i="7"/>
  <c r="F12" i="7" s="1"/>
  <c r="F10" i="7" s="1"/>
  <c r="F9" i="7" s="1"/>
  <c r="F7" i="7" s="1"/>
  <c r="F6" i="7" s="1"/>
  <c r="D24" i="7" l="1"/>
  <c r="F16" i="7"/>
  <c r="F15" i="7"/>
  <c r="C23" i="7"/>
  <c r="E23" i="7" s="1"/>
  <c r="C24" i="7" l="1"/>
  <c r="E24" i="7" s="1"/>
  <c r="D25" i="7" l="1"/>
  <c r="C25" i="7" l="1"/>
  <c r="E25" i="7" s="1"/>
  <c r="D16" i="7"/>
  <c r="C26" i="7" s="1"/>
  <c r="E26" i="7" s="1"/>
  <c r="D15" i="7"/>
  <c r="D26" i="4" l="1"/>
  <c r="F13" i="4"/>
  <c r="F12" i="4" s="1"/>
  <c r="D13" i="4"/>
  <c r="D12" i="4" s="1"/>
  <c r="C23" i="4" s="1"/>
  <c r="D23" i="4" l="1"/>
  <c r="E23" i="4" s="1"/>
  <c r="F10" i="4"/>
  <c r="F9" i="4" s="1"/>
  <c r="F7" i="4" s="1"/>
  <c r="D10" i="4"/>
  <c r="D9" i="4" l="1"/>
  <c r="D24" i="4"/>
  <c r="F6" i="4"/>
  <c r="F16" i="4" s="1"/>
  <c r="C24" i="4" l="1"/>
  <c r="E24" i="4" s="1"/>
  <c r="D7" i="4"/>
  <c r="D6" i="4" s="1"/>
  <c r="C25" i="4" s="1"/>
  <c r="D25" i="4"/>
  <c r="F15" i="4"/>
  <c r="E25" i="4" l="1"/>
  <c r="D15" i="4"/>
  <c r="D16" i="4"/>
  <c r="C26" i="4" s="1"/>
  <c r="E26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Jannik Holletschek</author>
  </authors>
  <commentList>
    <comment ref="C20" authorId="0" shapeId="0" xr:uid="{3BB7E3FE-9A6A-436F-8A6A-659610C13BD5}">
      <text>
        <r>
          <rPr>
            <sz val="9"/>
            <color indexed="81"/>
            <rFont val="Segoe UI"/>
            <charset val="1"/>
          </rPr>
          <t xml:space="preserve">Hier wechseln zwischen Externer/Interner Nachbesetzung
</t>
        </r>
      </text>
    </comment>
  </commentList>
</comments>
</file>

<file path=xl/sharedStrings.xml><?xml version="1.0" encoding="utf-8"?>
<sst xmlns="http://schemas.openxmlformats.org/spreadsheetml/2006/main" count="111" uniqueCount="58">
  <si>
    <t>NACHFOLGEPLANUNG auf Funktions-/Personenebene</t>
  </si>
  <si>
    <t>Nachzubesetzende Funktion/Person</t>
  </si>
  <si>
    <t>Stellenbezeichnung:</t>
  </si>
  <si>
    <t>Organisationsbereich:</t>
  </si>
  <si>
    <t>Wird die Stelle in der derzeitige Form weiterbestehen?</t>
  </si>
  <si>
    <t>Ja</t>
  </si>
  <si>
    <t>Wenn nicht, welche Änderungen sind geplant?</t>
  </si>
  <si>
    <t xml:space="preserve">Welche Anforderungen gehen mit der Stellenausübung einher?
</t>
  </si>
  <si>
    <t>Woran erkennt man, dass die Person für die Stelle geeignet ist?</t>
  </si>
  <si>
    <t>Berufsausbildung:</t>
  </si>
  <si>
    <t>Berufserfahrung:</t>
  </si>
  <si>
    <t>fachliche Anforderungen:</t>
  </si>
  <si>
    <t>fachunabhängige Anforderungen:</t>
  </si>
  <si>
    <t>Besondere Merkmale der Stelle:</t>
  </si>
  <si>
    <t>Informationen zur Stelle</t>
  </si>
  <si>
    <t>Angaben zur Nachbesetzung:</t>
  </si>
  <si>
    <t>Interne Nachbesetzung</t>
  </si>
  <si>
    <t>Externe Nachbesetzung</t>
  </si>
  <si>
    <t>Dauer Such- &amp; Auswahlprozess bis zur Einstellung/Versetzung:</t>
  </si>
  <si>
    <t>Tage</t>
  </si>
  <si>
    <r>
      <t xml:space="preserve">Dauer Qualifizierungen vor Stellenantritt: 
</t>
    </r>
    <r>
      <rPr>
        <i/>
        <sz val="10"/>
        <color theme="1"/>
        <rFont val="Verdana"/>
        <family val="2"/>
        <scheme val="minor"/>
      </rPr>
      <t>(Ausbildungen, Fortbildungen falls nötig)</t>
    </r>
  </si>
  <si>
    <r>
      <t xml:space="preserve">Dauer Einarbeitung bis Befähigung Stellenübernahme: 
</t>
    </r>
    <r>
      <rPr>
        <i/>
        <sz val="10"/>
        <color theme="1"/>
        <rFont val="Verdana"/>
        <family val="2"/>
        <scheme val="minor"/>
      </rPr>
      <t>(unternehmens-, bereichs-, stellenspezifische Einführung)</t>
    </r>
  </si>
  <si>
    <t>Such- &amp; Auswahlprozess bis zur Einstellung/Versetzung:</t>
  </si>
  <si>
    <t>Start:</t>
  </si>
  <si>
    <t>Ende:</t>
  </si>
  <si>
    <r>
      <t xml:space="preserve">Qualifizierungen vor Stellenantritt: 
</t>
    </r>
    <r>
      <rPr>
        <i/>
        <sz val="10"/>
        <color theme="1"/>
        <rFont val="Verdana"/>
        <family val="2"/>
        <scheme val="minor"/>
      </rPr>
      <t>(Ausbildungen, Fortbildungen falls nötig)</t>
    </r>
  </si>
  <si>
    <r>
      <t xml:space="preserve">Einarbeitung bis Befähigung Stellenübernahme: 
</t>
    </r>
    <r>
      <rPr>
        <i/>
        <sz val="10"/>
        <color theme="1"/>
        <rFont val="Verdana"/>
        <family val="2"/>
        <scheme val="minor"/>
      </rPr>
      <t>(unternehmens-, bereichs-, stellenspezifische Einführung)</t>
    </r>
  </si>
  <si>
    <t>Spätmöglichster Start des Nachfolgeprozesses:</t>
  </si>
  <si>
    <t>Berechnung Nachfolgeszenario</t>
  </si>
  <si>
    <t>Angaben zum Austrittsdatum</t>
  </si>
  <si>
    <t>Szenarios:</t>
  </si>
  <si>
    <t>Berechnung Nachfolgeszenario - chronologische Abfolge</t>
  </si>
  <si>
    <t>Berechnungen</t>
  </si>
  <si>
    <t>Mindesgesamtdauer Nachfolgeprozess in Tagen:</t>
  </si>
  <si>
    <t>Ergebnisse</t>
  </si>
  <si>
    <t>Start</t>
  </si>
  <si>
    <t>Ende</t>
  </si>
  <si>
    <t>Dauer</t>
  </si>
  <si>
    <t>3. Einarbeitungsphase bis Befähigung Stellenübernahme</t>
  </si>
  <si>
    <t>2. Qualifizierungsphase vor Stellenantritt</t>
  </si>
  <si>
    <t>1. Such- &amp; Auswahlphase bis Einstellung/Versetzung</t>
  </si>
  <si>
    <t>Index</t>
  </si>
  <si>
    <t>Angaben</t>
  </si>
  <si>
    <t>Fortbestand der Stelle</t>
  </si>
  <si>
    <t>chronologische Abfolge</t>
  </si>
  <si>
    <t>Nein</t>
  </si>
  <si>
    <t>manuelle Festsetzung Starttermine</t>
  </si>
  <si>
    <t>Szenario</t>
  </si>
  <si>
    <t>Auswahl Nachfolgeszenario:</t>
  </si>
  <si>
    <t>Berechnung Nachfolgeszenario - manuell</t>
  </si>
  <si>
    <t>Anmerkungen zu Stelle und Stelleninhaber*in</t>
  </si>
  <si>
    <r>
      <t xml:space="preserve">Tatsächliches Austrittsdatum Stelleninhaber*in:
</t>
    </r>
    <r>
      <rPr>
        <i/>
        <sz val="10"/>
        <color theme="1"/>
        <rFont val="Verdana"/>
        <family val="2"/>
        <scheme val="minor"/>
      </rPr>
      <t>(wegen Resturlaub, Kuraufenthalten, Altersteilzeit, etc)</t>
    </r>
  </si>
  <si>
    <t>Aktuelle*r Stelleninhaber*in:</t>
  </si>
  <si>
    <t>Neue*r Stelleninhaber*in:</t>
  </si>
  <si>
    <t>Besondere Merkmale des*r Stelleninhaber*in:</t>
  </si>
  <si>
    <t xml:space="preserve">Offizielles Austrittsdatum Stelleninhaber*in:
</t>
  </si>
  <si>
    <t>Austrittsphase derzeitige/r Stelleninhaber*in</t>
  </si>
  <si>
    <t>Austrittsphase derzeitige*r Stelleninhaber*in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</si>
</sst>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Verdana"/>
      <family val="2"/>
      <scheme val="minor"/>
    </font>
    <font>
      <b/>
      <sz val="11"/>
      <color theme="0"/>
      <name val="Verdana"/>
      <family val="2"/>
      <scheme val="minor"/>
    </font>
    <font>
      <b/>
      <sz val="11"/>
      <color theme="1"/>
      <name val="Verdana"/>
      <family val="2"/>
      <scheme val="minor"/>
    </font>
    <font>
      <b/>
      <sz val="11"/>
      <color theme="9"/>
      <name val="Verdana"/>
      <family val="2"/>
      <scheme val="minor"/>
    </font>
    <font>
      <sz val="11"/>
      <color theme="9"/>
      <name val="Verdana"/>
      <family val="2"/>
      <scheme val="minor"/>
    </font>
    <font>
      <sz val="11"/>
      <name val="Verdana"/>
      <family val="2"/>
      <scheme val="minor"/>
    </font>
    <font>
      <b/>
      <sz val="11"/>
      <name val="Verdana"/>
      <family val="2"/>
      <scheme val="minor"/>
    </font>
    <font>
      <i/>
      <sz val="10"/>
      <color theme="1"/>
      <name val="Verdana"/>
      <family val="2"/>
      <scheme val="minor"/>
    </font>
    <font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/>
      <right/>
      <top style="thin">
        <color theme="9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2" borderId="0" xfId="0" applyFont="1" applyFill="1"/>
    <xf numFmtId="0" fontId="5" fillId="3" borderId="0" xfId="0" applyFont="1" applyFill="1"/>
    <xf numFmtId="0" fontId="6" fillId="3" borderId="0" xfId="0" applyFont="1" applyFill="1"/>
    <xf numFmtId="0" fontId="0" fillId="0" borderId="2" xfId="0" applyBorder="1" applyAlignment="1">
      <alignment horizontal="center" vertical="center"/>
    </xf>
    <xf numFmtId="0" fontId="6" fillId="0" borderId="0" xfId="0" applyFont="1"/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2" fillId="0" borderId="0" xfId="0" applyFont="1"/>
    <xf numFmtId="0" fontId="0" fillId="0" borderId="0" xfId="0" applyAlignment="1">
      <alignment horizontal="right" vertical="top" wrapText="1"/>
    </xf>
    <xf numFmtId="14" fontId="0" fillId="4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/>
    <xf numFmtId="0" fontId="0" fillId="0" borderId="3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3" fillId="0" borderId="8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4510434782608695"/>
          <c:y val="7.0512784921873142E-2"/>
          <c:w val="0.62181147342995169"/>
          <c:h val="0.58278205776325709"/>
        </c:manualLayout>
      </c:layout>
      <c:barChart>
        <c:barDir val="bar"/>
        <c:grouping val="stacked"/>
        <c:varyColors val="0"/>
        <c:ser>
          <c:idx val="0"/>
          <c:order val="0"/>
          <c:spPr>
            <a:noFill/>
          </c:spPr>
          <c:invertIfNegative val="0"/>
          <c:cat>
            <c:strRef>
              <c:f>Szenario_chronologisch!$B$23:$B$26</c:f>
              <c:strCache>
                <c:ptCount val="4"/>
                <c:pt idx="0">
                  <c:v>3. Einarbeitungsphase bis Befähigung Stellenübernahme</c:v>
                </c:pt>
                <c:pt idx="1">
                  <c:v>2. Qualifizierungsphase vor Stellenantritt</c:v>
                </c:pt>
                <c:pt idx="2">
                  <c:v>1. Such- &amp; Auswahlphase bis Einstellung/Versetzung</c:v>
                </c:pt>
                <c:pt idx="3">
                  <c:v>Austrittsphase derzeitige/r Stelleninhaber*in</c:v>
                </c:pt>
              </c:strCache>
            </c:strRef>
          </c:cat>
          <c:val>
            <c:numRef>
              <c:f>Szenario_chronologisch!$C$23:$C$26</c:f>
              <c:numCache>
                <c:formatCode>m/d/yyyy</c:formatCode>
                <c:ptCount val="4"/>
                <c:pt idx="0">
                  <c:v>46298</c:v>
                </c:pt>
                <c:pt idx="1">
                  <c:v>46293</c:v>
                </c:pt>
                <c:pt idx="2">
                  <c:v>46203</c:v>
                </c:pt>
                <c:pt idx="3">
                  <c:v>46203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DF-44F6-A994-41EDBA6B6F27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2-85DF-44F6-A994-41EDBA6B6F2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4-85DF-44F6-A994-41EDBA6B6F2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6-85DF-44F6-A994-41EDBA6B6F2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8-85DF-44F6-A994-41EDBA6B6F27}"/>
              </c:ext>
            </c:extLst>
          </c:dPt>
          <c:cat>
            <c:strRef>
              <c:f>Szenario_chronologisch!$B$23:$B$26</c:f>
              <c:strCache>
                <c:ptCount val="4"/>
                <c:pt idx="0">
                  <c:v>3. Einarbeitungsphase bis Befähigung Stellenübernahme</c:v>
                </c:pt>
                <c:pt idx="1">
                  <c:v>2. Qualifizierungsphase vor Stellenantritt</c:v>
                </c:pt>
                <c:pt idx="2">
                  <c:v>1. Such- &amp; Auswahlphase bis Einstellung/Versetzung</c:v>
                </c:pt>
                <c:pt idx="3">
                  <c:v>Austrittsphase derzeitige/r Stelleninhaber*in</c:v>
                </c:pt>
              </c:strCache>
            </c:strRef>
          </c:cat>
          <c:val>
            <c:numRef>
              <c:f>Szenario_chronologisch!$E$23:$E$26</c:f>
              <c:numCache>
                <c:formatCode>General</c:formatCode>
                <c:ptCount val="4"/>
                <c:pt idx="0">
                  <c:v>120</c:v>
                </c:pt>
                <c:pt idx="1">
                  <c:v>5</c:v>
                </c:pt>
                <c:pt idx="2">
                  <c:v>90</c:v>
                </c:pt>
                <c:pt idx="3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DF-44F6-A994-41EDBA6B6F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04658216"/>
        <c:axId val="504660176"/>
      </c:barChart>
      <c:catAx>
        <c:axId val="504658216"/>
        <c:scaling>
          <c:orientation val="minMax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504660176"/>
        <c:crosses val="autoZero"/>
        <c:auto val="1"/>
        <c:lblAlgn val="ctr"/>
        <c:lblOffset val="100"/>
        <c:noMultiLvlLbl val="0"/>
      </c:catAx>
      <c:valAx>
        <c:axId val="504660176"/>
        <c:scaling>
          <c:orientation val="minMax"/>
        </c:scaling>
        <c:delete val="0"/>
        <c:axPos val="b"/>
        <c:majorGridlines/>
        <c:numFmt formatCode="[$-407]mmmm\ yy;@" sourceLinked="0"/>
        <c:majorTickMark val="out"/>
        <c:minorTickMark val="none"/>
        <c:tickLblPos val="nextTo"/>
        <c:txPr>
          <a:bodyPr rot="-1800000" vert="horz" anchor="ctr" anchorCtr="1"/>
          <a:lstStyle/>
          <a:p>
            <a:pPr>
              <a:defRPr/>
            </a:pPr>
            <a:endParaRPr lang="de-DE"/>
          </a:p>
        </c:txPr>
        <c:crossAx val="504658216"/>
        <c:crosses val="autoZero"/>
        <c:crossBetween val="between"/>
        <c:majorUnit val="30"/>
        <c:minorUnit val="30"/>
      </c:valAx>
    </c:plotArea>
    <c:plotVisOnly val="1"/>
    <c:dispBlanksAs val="gap"/>
    <c:showDLblsOverMax val="0"/>
  </c:chart>
  <c:printSettings>
    <c:headerFooter>
      <c:oddHeader>&amp;R&amp;G</c:oddHeader>
    </c:headerFooter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4510434782608695"/>
          <c:y val="7.0512784921873142E-2"/>
          <c:w val="0.62181147342995169"/>
          <c:h val="0.58278205776325709"/>
        </c:manualLayout>
      </c:layout>
      <c:barChart>
        <c:barDir val="bar"/>
        <c:grouping val="stacked"/>
        <c:varyColors val="0"/>
        <c:ser>
          <c:idx val="0"/>
          <c:order val="0"/>
          <c:spPr>
            <a:noFill/>
          </c:spPr>
          <c:invertIfNegative val="0"/>
          <c:cat>
            <c:strRef>
              <c:f>Szenario_manuell!$B$23:$B$26</c:f>
              <c:strCache>
                <c:ptCount val="4"/>
                <c:pt idx="0">
                  <c:v>3. Einarbeitungsphase bis Befähigung Stellenübernahme</c:v>
                </c:pt>
                <c:pt idx="1">
                  <c:v>2. Qualifizierungsphase vor Stellenantritt</c:v>
                </c:pt>
                <c:pt idx="2">
                  <c:v>1. Such- &amp; Auswahlphase bis Einstellung/Versetzung</c:v>
                </c:pt>
                <c:pt idx="3">
                  <c:v>Austrittsphase derzeitige*r Stelleninhaber*in</c:v>
                </c:pt>
              </c:strCache>
            </c:strRef>
          </c:cat>
          <c:val>
            <c:numRef>
              <c:f>Szenario_manuell!$C$23:$C$26</c:f>
              <c:numCache>
                <c:formatCode>m/d/yyyy</c:formatCode>
                <c:ptCount val="4"/>
                <c:pt idx="0">
                  <c:v>43375</c:v>
                </c:pt>
                <c:pt idx="1">
                  <c:v>43355</c:v>
                </c:pt>
                <c:pt idx="2">
                  <c:v>43335</c:v>
                </c:pt>
                <c:pt idx="3">
                  <c:v>43335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F7-4952-8A1E-0B046BC909E2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2-BDF7-4952-8A1E-0B046BC909E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4-BDF7-4952-8A1E-0B046BC909E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6-BDF7-4952-8A1E-0B046BC909E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8-BDF7-4952-8A1E-0B046BC909E2}"/>
              </c:ext>
            </c:extLst>
          </c:dPt>
          <c:cat>
            <c:strRef>
              <c:f>Szenario_manuell!$B$23:$B$26</c:f>
              <c:strCache>
                <c:ptCount val="4"/>
                <c:pt idx="0">
                  <c:v>3. Einarbeitungsphase bis Befähigung Stellenübernahme</c:v>
                </c:pt>
                <c:pt idx="1">
                  <c:v>2. Qualifizierungsphase vor Stellenantritt</c:v>
                </c:pt>
                <c:pt idx="2">
                  <c:v>1. Such- &amp; Auswahlphase bis Einstellung/Versetzung</c:v>
                </c:pt>
                <c:pt idx="3">
                  <c:v>Austrittsphase derzeitige*r Stelleninhaber*in</c:v>
                </c:pt>
              </c:strCache>
            </c:strRef>
          </c:cat>
          <c:val>
            <c:numRef>
              <c:f>Szenario_manuell!$E$23:$E$26</c:f>
              <c:numCache>
                <c:formatCode>General</c:formatCode>
                <c:ptCount val="4"/>
                <c:pt idx="0">
                  <c:v>90</c:v>
                </c:pt>
                <c:pt idx="1">
                  <c:v>20</c:v>
                </c:pt>
                <c:pt idx="2">
                  <c:v>20</c:v>
                </c:pt>
                <c:pt idx="3">
                  <c:v>3083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DF7-4952-8A1E-0B046BC90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03776192"/>
        <c:axId val="503776584"/>
      </c:barChart>
      <c:catAx>
        <c:axId val="503776192"/>
        <c:scaling>
          <c:orientation val="minMax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503776584"/>
        <c:crosses val="autoZero"/>
        <c:auto val="1"/>
        <c:lblAlgn val="ctr"/>
        <c:lblOffset val="100"/>
        <c:noMultiLvlLbl val="0"/>
      </c:catAx>
      <c:valAx>
        <c:axId val="503776584"/>
        <c:scaling>
          <c:orientation val="minMax"/>
        </c:scaling>
        <c:delete val="0"/>
        <c:axPos val="b"/>
        <c:majorGridlines/>
        <c:numFmt formatCode="[$-407]mmmm\ yy;@" sourceLinked="0"/>
        <c:majorTickMark val="out"/>
        <c:minorTickMark val="none"/>
        <c:tickLblPos val="nextTo"/>
        <c:txPr>
          <a:bodyPr rot="-1800000" vert="horz" anchor="ctr" anchorCtr="1"/>
          <a:lstStyle/>
          <a:p>
            <a:pPr>
              <a:defRPr/>
            </a:pPr>
            <a:endParaRPr lang="de-DE"/>
          </a:p>
        </c:txPr>
        <c:crossAx val="503776192"/>
        <c:crosses val="autoZero"/>
        <c:crossBetween val="between"/>
        <c:majorUnit val="30"/>
        <c:minorUnit val="30"/>
      </c:valAx>
    </c:plotArea>
    <c:plotVisOnly val="1"/>
    <c:dispBlanksAs val="gap"/>
    <c:showDLblsOverMax val="0"/>
  </c:chart>
  <c:printSettings>
    <c:headerFooter>
      <c:oddHeader>&amp;R&amp;G</c:oddHeader>
    </c:headerFooter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</xdr:colOff>
      <xdr:row>26</xdr:row>
      <xdr:rowOff>125730</xdr:rowOff>
    </xdr:from>
    <xdr:to>
      <xdr:col>3</xdr:col>
      <xdr:colOff>1342963</xdr:colOff>
      <xdr:row>31</xdr:row>
      <xdr:rowOff>140284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7C954D3E-B4A0-8B89-B007-B6E52E67E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" y="4850130"/>
          <a:ext cx="3689923" cy="8718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65616</xdr:colOff>
      <xdr:row>32</xdr:row>
      <xdr:rowOff>93983</xdr:rowOff>
    </xdr:from>
    <xdr:to>
      <xdr:col>5</xdr:col>
      <xdr:colOff>1250459</xdr:colOff>
      <xdr:row>48</xdr:row>
      <xdr:rowOff>95316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32</xdr:row>
      <xdr:rowOff>154943</xdr:rowOff>
    </xdr:from>
    <xdr:to>
      <xdr:col>5</xdr:col>
      <xdr:colOff>1159019</xdr:colOff>
      <xdr:row>49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Demografieberatung">
      <a:dk1>
        <a:srgbClr val="000000"/>
      </a:dk1>
      <a:lt1>
        <a:srgbClr val="FFFFFF"/>
      </a:lt1>
      <a:dk2>
        <a:srgbClr val="58595B"/>
      </a:dk2>
      <a:lt2>
        <a:srgbClr val="E7E6E6"/>
      </a:lt2>
      <a:accent1>
        <a:srgbClr val="F89522"/>
      </a:accent1>
      <a:accent2>
        <a:srgbClr val="F9A25E"/>
      </a:accent2>
      <a:accent3>
        <a:srgbClr val="FFC752"/>
      </a:accent3>
      <a:accent4>
        <a:srgbClr val="FCB021"/>
      </a:accent4>
      <a:accent5>
        <a:srgbClr val="E77749"/>
      </a:accent5>
      <a:accent6>
        <a:srgbClr val="4A66AC"/>
      </a:accent6>
      <a:hlink>
        <a:srgbClr val="F89522"/>
      </a:hlink>
      <a:folHlink>
        <a:srgbClr val="58595B"/>
      </a:folHlink>
    </a:clrScheme>
    <a:fontScheme name="Demografieberatung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4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showGridLines="0" tabSelected="1" zoomScaleNormal="100" workbookViewId="0">
      <selection activeCell="F27" sqref="F27"/>
    </sheetView>
  </sheetViews>
  <sheetFormatPr baseColWidth="10" defaultColWidth="8.81640625" defaultRowHeight="13.8" x14ac:dyDescent="0.25"/>
  <cols>
    <col min="1" max="1" width="3.1796875" customWidth="1"/>
    <col min="2" max="2" width="8.08984375" customWidth="1"/>
    <col min="3" max="3" width="20.26953125" customWidth="1"/>
    <col min="4" max="4" width="18.54296875" customWidth="1"/>
    <col min="5" max="5" width="6" customWidth="1"/>
    <col min="6" max="6" width="28.453125" customWidth="1"/>
    <col min="7" max="7" width="18.54296875" customWidth="1"/>
  </cols>
  <sheetData>
    <row r="1" spans="1:8" ht="13.5" x14ac:dyDescent="0.25">
      <c r="A1" s="8" t="s">
        <v>0</v>
      </c>
      <c r="B1" s="8"/>
      <c r="C1" s="8"/>
      <c r="D1" s="8"/>
      <c r="E1" s="8"/>
      <c r="F1" s="8"/>
      <c r="G1" s="8"/>
    </row>
    <row r="2" spans="1:8" ht="13.5" x14ac:dyDescent="0.25">
      <c r="A2" s="10" t="s">
        <v>14</v>
      </c>
      <c r="B2" s="9"/>
      <c r="C2" s="9"/>
      <c r="D2" s="9"/>
      <c r="E2" s="9"/>
      <c r="F2" s="9"/>
      <c r="G2" s="9"/>
    </row>
    <row r="3" spans="1:8" ht="14.1" customHeight="1" x14ac:dyDescent="0.25">
      <c r="A3" s="12"/>
      <c r="B3" s="3"/>
      <c r="C3" s="3"/>
      <c r="D3" s="3"/>
      <c r="E3" s="3"/>
      <c r="F3" s="3"/>
      <c r="G3" s="3"/>
    </row>
    <row r="4" spans="1:8" ht="13.5" x14ac:dyDescent="0.25">
      <c r="A4" s="1">
        <v>1</v>
      </c>
      <c r="B4" s="29" t="s">
        <v>1</v>
      </c>
      <c r="C4" s="29"/>
      <c r="D4" s="29"/>
      <c r="E4" s="29"/>
      <c r="F4" s="29"/>
      <c r="G4" s="29"/>
    </row>
    <row r="5" spans="1:8" ht="14.1" customHeight="1" x14ac:dyDescent="0.25">
      <c r="A5" s="2"/>
      <c r="E5" s="2"/>
      <c r="F5" s="3"/>
      <c r="G5" s="3"/>
    </row>
    <row r="6" spans="1:8" ht="13.5" x14ac:dyDescent="0.25">
      <c r="B6" t="s">
        <v>2</v>
      </c>
      <c r="D6" s="4"/>
      <c r="E6" s="2"/>
      <c r="F6" s="3" t="s">
        <v>52</v>
      </c>
      <c r="G6" s="4"/>
    </row>
    <row r="7" spans="1:8" ht="13.5" x14ac:dyDescent="0.25">
      <c r="B7" t="s">
        <v>3</v>
      </c>
      <c r="D7" s="4"/>
      <c r="F7" s="3" t="s">
        <v>53</v>
      </c>
      <c r="G7" s="4"/>
    </row>
    <row r="8" spans="1:8" ht="13.5" x14ac:dyDescent="0.25">
      <c r="F8" s="3"/>
    </row>
    <row r="9" spans="1:8" ht="13.5" x14ac:dyDescent="0.25">
      <c r="A9" s="1">
        <v>2</v>
      </c>
      <c r="B9" s="29" t="s">
        <v>50</v>
      </c>
      <c r="C9" s="29"/>
      <c r="D9" s="29"/>
      <c r="E9" s="29"/>
      <c r="F9" s="29"/>
      <c r="G9" s="29"/>
    </row>
    <row r="10" spans="1:8" ht="14.1" customHeight="1" x14ac:dyDescent="0.25">
      <c r="F10" s="3"/>
    </row>
    <row r="11" spans="1:8" x14ac:dyDescent="0.25">
      <c r="B11" s="34" t="s">
        <v>4</v>
      </c>
      <c r="C11" s="34"/>
      <c r="D11" s="34"/>
      <c r="F11" t="s">
        <v>6</v>
      </c>
    </row>
    <row r="12" spans="1:8" ht="13.5" x14ac:dyDescent="0.25">
      <c r="B12" s="11" t="s">
        <v>5</v>
      </c>
      <c r="F12" s="27"/>
      <c r="G12" s="28"/>
    </row>
    <row r="14" spans="1:8" ht="34.5" customHeight="1" x14ac:dyDescent="0.25">
      <c r="B14" s="34" t="s">
        <v>7</v>
      </c>
      <c r="C14" s="34"/>
      <c r="D14" s="34"/>
      <c r="F14" s="35" t="s">
        <v>8</v>
      </c>
      <c r="G14" s="35"/>
      <c r="H14" s="7"/>
    </row>
    <row r="15" spans="1:8" x14ac:dyDescent="0.25">
      <c r="B15" t="s">
        <v>9</v>
      </c>
      <c r="D15" s="4"/>
      <c r="F15" s="30"/>
      <c r="G15" s="30"/>
    </row>
    <row r="16" spans="1:8" x14ac:dyDescent="0.25">
      <c r="B16" t="s">
        <v>10</v>
      </c>
      <c r="D16" s="4"/>
      <c r="F16" s="30"/>
      <c r="G16" s="30"/>
    </row>
    <row r="17" spans="2:7" x14ac:dyDescent="0.25">
      <c r="B17" t="s">
        <v>11</v>
      </c>
      <c r="D17" s="4"/>
      <c r="F17" s="30"/>
      <c r="G17" s="30"/>
    </row>
    <row r="18" spans="2:7" x14ac:dyDescent="0.25">
      <c r="B18" t="s">
        <v>12</v>
      </c>
      <c r="D18" s="4"/>
      <c r="F18" s="30"/>
      <c r="G18" s="30"/>
    </row>
    <row r="19" spans="2:7" ht="13.5" x14ac:dyDescent="0.25"/>
    <row r="20" spans="2:7" ht="13.5" x14ac:dyDescent="0.25">
      <c r="B20" t="s">
        <v>13</v>
      </c>
      <c r="F20" t="s">
        <v>54</v>
      </c>
    </row>
    <row r="21" spans="2:7" ht="13.5" x14ac:dyDescent="0.25">
      <c r="B21" s="31"/>
      <c r="C21" s="32"/>
      <c r="D21" s="33"/>
      <c r="F21" s="31"/>
      <c r="G21" s="33"/>
    </row>
  </sheetData>
  <mergeCells count="9">
    <mergeCell ref="F12:G12"/>
    <mergeCell ref="B4:G4"/>
    <mergeCell ref="B9:G9"/>
    <mergeCell ref="F15:G18"/>
    <mergeCell ref="B21:D21"/>
    <mergeCell ref="F21:G21"/>
    <mergeCell ref="B14:D14"/>
    <mergeCell ref="B11:D11"/>
    <mergeCell ref="F14:G14"/>
  </mergeCells>
  <pageMargins left="0.78740157480314965" right="0.78740157480314965" top="0.98425196850393704" bottom="0.39370078740157483" header="0.19685039370078741" footer="0.19685039370078741"/>
  <pageSetup paperSize="9" orientation="landscape" r:id="rId1"/>
  <headerFooter>
    <oddHeader>&amp;R&amp;G</oddHeader>
    <oddFooter>&amp;L&amp;9&amp;K03+000© Demografieberatung für Beschäftigte &amp;K08+000+&amp;K03+000 Betriebe&amp;R&amp;10&amp;K03+000&amp;P</oddFooter>
  </headerFooter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Index!$A$5:$A$6</xm:f>
          </x14:formula1>
          <xm:sqref>B12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showGridLines="0" zoomScaleNormal="100" zoomScalePageLayoutView="86" workbookViewId="0">
      <selection activeCell="D11" sqref="D11"/>
    </sheetView>
  </sheetViews>
  <sheetFormatPr baseColWidth="10" defaultColWidth="8.81640625" defaultRowHeight="13.8" x14ac:dyDescent="0.25"/>
  <cols>
    <col min="1" max="1" width="3.1796875" customWidth="1"/>
    <col min="2" max="2" width="8.08984375" customWidth="1"/>
    <col min="3" max="3" width="43.08984375" customWidth="1"/>
    <col min="4" max="4" width="16.26953125" customWidth="1"/>
    <col min="5" max="5" width="6" customWidth="1"/>
    <col min="6" max="6" width="16.26953125" customWidth="1"/>
    <col min="7" max="7" width="11.453125" customWidth="1"/>
  </cols>
  <sheetData>
    <row r="1" spans="1:8" ht="13.5" x14ac:dyDescent="0.25">
      <c r="A1" s="8" t="s">
        <v>0</v>
      </c>
      <c r="B1" s="8"/>
      <c r="C1" s="8"/>
      <c r="D1" s="8"/>
      <c r="E1" s="8"/>
      <c r="F1" s="8"/>
      <c r="G1" s="8"/>
    </row>
    <row r="2" spans="1:8" ht="13.5" x14ac:dyDescent="0.25">
      <c r="A2" s="10" t="s">
        <v>28</v>
      </c>
      <c r="B2" s="9"/>
      <c r="C2" s="9"/>
      <c r="D2" s="9"/>
      <c r="E2" s="9"/>
      <c r="F2" s="9"/>
      <c r="G2" s="9"/>
    </row>
    <row r="3" spans="1:8" ht="14.1" customHeight="1" x14ac:dyDescent="0.25">
      <c r="A3" s="12"/>
      <c r="B3" s="3"/>
      <c r="C3" s="3"/>
      <c r="D3" s="3"/>
      <c r="E3" s="3"/>
      <c r="F3" s="3"/>
      <c r="G3" s="3"/>
    </row>
    <row r="4" spans="1:8" ht="13.5" x14ac:dyDescent="0.25">
      <c r="A4" s="1">
        <v>1</v>
      </c>
      <c r="B4" s="29" t="s">
        <v>29</v>
      </c>
      <c r="C4" s="29"/>
      <c r="D4" s="29"/>
      <c r="E4" s="29"/>
      <c r="F4" s="29"/>
      <c r="G4" s="29"/>
      <c r="H4" s="14"/>
    </row>
    <row r="5" spans="1:8" ht="14.1" customHeight="1" x14ac:dyDescent="0.25"/>
    <row r="6" spans="1:8" ht="17.25" customHeight="1" x14ac:dyDescent="0.25">
      <c r="B6" s="34" t="s">
        <v>55</v>
      </c>
      <c r="C6" s="36"/>
      <c r="D6" s="15"/>
    </row>
    <row r="7" spans="1:8" ht="31.5" customHeight="1" x14ac:dyDescent="0.25">
      <c r="B7" s="34" t="s">
        <v>51</v>
      </c>
      <c r="C7" s="36"/>
      <c r="D7" s="15">
        <v>46418</v>
      </c>
    </row>
    <row r="9" spans="1:8" ht="13.5" x14ac:dyDescent="0.25">
      <c r="A9" s="1">
        <v>2</v>
      </c>
      <c r="B9" s="13" t="s">
        <v>15</v>
      </c>
      <c r="C9" s="13"/>
      <c r="D9" s="13"/>
      <c r="E9" s="13"/>
      <c r="F9" s="13"/>
      <c r="G9" s="13"/>
    </row>
    <row r="10" spans="1:8" ht="33" customHeight="1" x14ac:dyDescent="0.25">
      <c r="B10" s="37" t="s">
        <v>30</v>
      </c>
      <c r="C10" s="37"/>
      <c r="D10" s="22" t="s">
        <v>16</v>
      </c>
      <c r="F10" s="22" t="s">
        <v>17</v>
      </c>
    </row>
    <row r="11" spans="1:8" ht="31.5" customHeight="1" x14ac:dyDescent="0.25">
      <c r="B11" s="34" t="s">
        <v>18</v>
      </c>
      <c r="C11" s="36"/>
      <c r="D11" s="11">
        <v>20</v>
      </c>
      <c r="E11" s="16" t="s">
        <v>19</v>
      </c>
      <c r="F11" s="11">
        <v>90</v>
      </c>
      <c r="G11" s="16" t="s">
        <v>19</v>
      </c>
      <c r="H11" s="16"/>
    </row>
    <row r="12" spans="1:8" ht="13.5" x14ac:dyDescent="0.25">
      <c r="B12" s="17"/>
      <c r="C12" s="17"/>
      <c r="D12" s="23"/>
      <c r="E12" s="16"/>
      <c r="F12" s="23"/>
      <c r="G12" s="16"/>
      <c r="H12" s="16"/>
    </row>
    <row r="13" spans="1:8" ht="27.75" customHeight="1" x14ac:dyDescent="0.25">
      <c r="B13" s="34" t="s">
        <v>20</v>
      </c>
      <c r="C13" s="36"/>
      <c r="D13" s="11">
        <v>20</v>
      </c>
      <c r="E13" s="16" t="s">
        <v>19</v>
      </c>
      <c r="F13" s="11">
        <v>5</v>
      </c>
      <c r="G13" s="16" t="s">
        <v>19</v>
      </c>
      <c r="H13" s="16"/>
    </row>
    <row r="14" spans="1:8" ht="13.5" x14ac:dyDescent="0.25">
      <c r="B14" s="17"/>
      <c r="C14" s="17"/>
      <c r="D14" s="23"/>
      <c r="E14" s="16"/>
      <c r="F14" s="23"/>
      <c r="G14" s="16"/>
      <c r="H14" s="16"/>
    </row>
    <row r="15" spans="1:8" ht="31.5" customHeight="1" x14ac:dyDescent="0.25">
      <c r="B15" s="34" t="s">
        <v>21</v>
      </c>
      <c r="C15" s="36"/>
      <c r="D15" s="11">
        <v>90</v>
      </c>
      <c r="E15" s="16" t="s">
        <v>19</v>
      </c>
      <c r="F15" s="11">
        <v>120</v>
      </c>
      <c r="G15" s="16" t="s">
        <v>19</v>
      </c>
      <c r="H15" s="16"/>
    </row>
  </sheetData>
  <mergeCells count="7">
    <mergeCell ref="B4:G4"/>
    <mergeCell ref="B6:C6"/>
    <mergeCell ref="B7:C7"/>
    <mergeCell ref="B13:C13"/>
    <mergeCell ref="B15:C15"/>
    <mergeCell ref="B10:C10"/>
    <mergeCell ref="B11:C11"/>
  </mergeCells>
  <pageMargins left="0.78740157480314965" right="0.78740157480314965" top="0.98425196850393704" bottom="0.39370078740157483" header="0.19685039370078741" footer="0.19685039370078741"/>
  <pageSetup paperSize="9" orientation="landscape" r:id="rId1"/>
  <headerFooter>
    <oddHeader>&amp;R&amp;G</oddHeader>
    <oddFooter>&amp;L&amp;9&amp;K03+000© Demografieberatung für Beschäftigte &amp;K08+000+&amp;K03+000 Betriebe&amp;R&amp;10&amp;K03+000&amp;P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6"/>
  <sheetViews>
    <sheetView showGridLines="0" zoomScaleNormal="100" zoomScalePageLayoutView="70" workbookViewId="0">
      <selection activeCell="F28" sqref="F28"/>
    </sheetView>
  </sheetViews>
  <sheetFormatPr baseColWidth="10" defaultColWidth="8.81640625" defaultRowHeight="13.8" x14ac:dyDescent="0.25"/>
  <cols>
    <col min="1" max="1" width="3.1796875" customWidth="1"/>
    <col min="2" max="2" width="44.26953125" customWidth="1"/>
    <col min="3" max="3" width="12.1796875" customWidth="1"/>
    <col min="4" max="4" width="16.26953125" customWidth="1"/>
    <col min="5" max="5" width="12.1796875" customWidth="1"/>
    <col min="6" max="6" width="16.26953125" customWidth="1"/>
  </cols>
  <sheetData>
    <row r="1" spans="1:6" ht="13.5" x14ac:dyDescent="0.25">
      <c r="A1" s="8" t="s">
        <v>0</v>
      </c>
      <c r="B1" s="8"/>
      <c r="C1" s="8"/>
      <c r="D1" s="8"/>
      <c r="E1" s="8"/>
      <c r="F1" s="8"/>
    </row>
    <row r="2" spans="1:6" ht="13.5" x14ac:dyDescent="0.25">
      <c r="A2" s="10" t="s">
        <v>31</v>
      </c>
      <c r="B2" s="9"/>
      <c r="C2" s="9"/>
      <c r="D2" s="9"/>
      <c r="E2" s="9"/>
      <c r="F2" s="9"/>
    </row>
    <row r="3" spans="1:6" ht="14.1" customHeight="1" x14ac:dyDescent="0.25">
      <c r="B3" s="3"/>
      <c r="C3" s="3"/>
      <c r="D3" s="3"/>
      <c r="E3" s="3"/>
      <c r="F3" s="3"/>
    </row>
    <row r="4" spans="1:6" ht="13.5" x14ac:dyDescent="0.25">
      <c r="A4" s="1">
        <v>1</v>
      </c>
      <c r="B4" s="29" t="s">
        <v>32</v>
      </c>
      <c r="C4" s="29"/>
      <c r="D4" s="29"/>
      <c r="E4" s="29"/>
      <c r="F4" s="29"/>
    </row>
    <row r="5" spans="1:6" ht="27" x14ac:dyDescent="0.25">
      <c r="B5" s="2"/>
      <c r="C5" s="2"/>
      <c r="D5" s="22" t="s">
        <v>16</v>
      </c>
      <c r="F5" s="22" t="s">
        <v>17</v>
      </c>
    </row>
    <row r="6" spans="1:6" ht="14.25" customHeight="1" x14ac:dyDescent="0.25">
      <c r="B6" s="34" t="s">
        <v>22</v>
      </c>
      <c r="C6" s="19" t="s">
        <v>23</v>
      </c>
      <c r="D6" s="20">
        <f>D7-Eingabe_Parameter!$D$11</f>
        <v>46288</v>
      </c>
      <c r="E6" s="19" t="s">
        <v>23</v>
      </c>
      <c r="F6" s="20">
        <f>F7-Eingabe_Parameter!$F$11</f>
        <v>46203</v>
      </c>
    </row>
    <row r="7" spans="1:6" x14ac:dyDescent="0.25">
      <c r="B7" s="34"/>
      <c r="C7" s="19" t="s">
        <v>24</v>
      </c>
      <c r="D7" s="20">
        <f>D9</f>
        <v>46308</v>
      </c>
      <c r="E7" s="19" t="s">
        <v>24</v>
      </c>
      <c r="F7" s="20">
        <f>F9</f>
        <v>46293</v>
      </c>
    </row>
    <row r="8" spans="1:6" ht="13.5" x14ac:dyDescent="0.25">
      <c r="B8" s="17"/>
      <c r="C8" s="19"/>
      <c r="E8" s="19"/>
    </row>
    <row r="9" spans="1:6" ht="14.25" customHeight="1" x14ac:dyDescent="0.25">
      <c r="B9" s="34" t="s">
        <v>25</v>
      </c>
      <c r="C9" s="19" t="s">
        <v>23</v>
      </c>
      <c r="D9" s="20">
        <f>D10-Eingabe_Parameter!$D$13</f>
        <v>46308</v>
      </c>
      <c r="E9" s="19" t="s">
        <v>23</v>
      </c>
      <c r="F9" s="20">
        <f>F10-Eingabe_Parameter!$F$13</f>
        <v>46293</v>
      </c>
    </row>
    <row r="10" spans="1:6" x14ac:dyDescent="0.25">
      <c r="B10" s="34"/>
      <c r="C10" s="19" t="s">
        <v>24</v>
      </c>
      <c r="D10" s="20">
        <f>D12</f>
        <v>46328</v>
      </c>
      <c r="E10" s="19" t="s">
        <v>24</v>
      </c>
      <c r="F10" s="20">
        <f>F12</f>
        <v>46298</v>
      </c>
    </row>
    <row r="11" spans="1:6" ht="13.5" x14ac:dyDescent="0.25">
      <c r="B11" s="17"/>
      <c r="C11" s="19"/>
      <c r="E11" s="19"/>
    </row>
    <row r="12" spans="1:6" ht="14.25" customHeight="1" x14ac:dyDescent="0.25">
      <c r="B12" s="40" t="s">
        <v>26</v>
      </c>
      <c r="C12" s="19" t="s">
        <v>23</v>
      </c>
      <c r="D12" s="20">
        <f>D13-Eingabe_Parameter!$D$15</f>
        <v>46328</v>
      </c>
      <c r="E12" s="19" t="s">
        <v>23</v>
      </c>
      <c r="F12" s="20">
        <f>F13-Eingabe_Parameter!$F$15</f>
        <v>46298</v>
      </c>
    </row>
    <row r="13" spans="1:6" x14ac:dyDescent="0.25">
      <c r="B13" s="40"/>
      <c r="C13" s="19" t="s">
        <v>24</v>
      </c>
      <c r="D13" s="20">
        <f>Eingabe_Parameter!$D$7</f>
        <v>46418</v>
      </c>
      <c r="E13" s="19" t="s">
        <v>24</v>
      </c>
      <c r="F13" s="20">
        <f>Eingabe_Parameter!$D$7</f>
        <v>46418</v>
      </c>
    </row>
    <row r="15" spans="1:6" ht="18.75" customHeight="1" x14ac:dyDescent="0.25">
      <c r="B15" s="6" t="s">
        <v>33</v>
      </c>
      <c r="C15" s="6"/>
      <c r="D15" s="21">
        <f>D13-D6</f>
        <v>130</v>
      </c>
      <c r="E15" s="16"/>
      <c r="F15" s="21">
        <f>F13-F6</f>
        <v>215</v>
      </c>
    </row>
    <row r="16" spans="1:6" ht="16.5" customHeight="1" x14ac:dyDescent="0.25">
      <c r="B16" s="6" t="s">
        <v>27</v>
      </c>
      <c r="C16" s="6"/>
      <c r="D16" s="20">
        <f>D6</f>
        <v>46288</v>
      </c>
      <c r="F16" s="20">
        <f>F6</f>
        <v>46203</v>
      </c>
    </row>
    <row r="17" spans="1:6" ht="13.5" x14ac:dyDescent="0.25">
      <c r="B17" s="6"/>
      <c r="C17" s="6"/>
    </row>
    <row r="18" spans="1:6" ht="13.5" x14ac:dyDescent="0.25">
      <c r="A18" s="1">
        <v>2</v>
      </c>
      <c r="B18" s="29" t="s">
        <v>34</v>
      </c>
      <c r="C18" s="29"/>
      <c r="D18" s="29"/>
      <c r="E18" s="29"/>
      <c r="F18" s="29"/>
    </row>
    <row r="20" spans="1:6" x14ac:dyDescent="0.25">
      <c r="B20" s="24" t="s">
        <v>48</v>
      </c>
      <c r="C20" s="38" t="s">
        <v>17</v>
      </c>
      <c r="D20" s="39"/>
    </row>
    <row r="21" spans="1:6" ht="13.5" x14ac:dyDescent="0.25">
      <c r="B21" s="18"/>
    </row>
    <row r="22" spans="1:6" ht="13.5" x14ac:dyDescent="0.25">
      <c r="C22" s="25" t="s">
        <v>35</v>
      </c>
      <c r="D22" s="25" t="s">
        <v>36</v>
      </c>
      <c r="E22" s="25" t="s">
        <v>37</v>
      </c>
    </row>
    <row r="23" spans="1:6" x14ac:dyDescent="0.25">
      <c r="B23" s="26" t="s">
        <v>38</v>
      </c>
      <c r="C23" s="15">
        <f>IF($C$20=Index!$B$5,D12,IF($C$20=Index!$B$6,F12))</f>
        <v>46298</v>
      </c>
      <c r="D23" s="15">
        <f>IF($C$20=Index!$B$5,D13,IF($C$20=Index!$B$6,F13))</f>
        <v>46418</v>
      </c>
      <c r="E23" s="11">
        <f t="shared" ref="E23:E24" si="0">ROUNDDOWN(($D23-$C23),0)</f>
        <v>120</v>
      </c>
    </row>
    <row r="24" spans="1:6" ht="13.5" x14ac:dyDescent="0.25">
      <c r="B24" s="26" t="s">
        <v>39</v>
      </c>
      <c r="C24" s="15">
        <f>IF($C$20=Index!$B$5,D9,IF($C$20=Index!$B$6,F9))</f>
        <v>46293</v>
      </c>
      <c r="D24" s="15">
        <f>IF($C$20=Index!$B$5,D10,IF($C$20=Index!$B$6,F10))</f>
        <v>46298</v>
      </c>
      <c r="E24" s="11">
        <f t="shared" si="0"/>
        <v>5</v>
      </c>
    </row>
    <row r="25" spans="1:6" ht="13.5" x14ac:dyDescent="0.25">
      <c r="B25" s="26" t="s">
        <v>40</v>
      </c>
      <c r="C25" s="15">
        <f>IF($C$20=Index!$B$5,D6,IF($C$20=Index!$B$6,F6))</f>
        <v>46203</v>
      </c>
      <c r="D25" s="15">
        <f>IF($C$20=Index!$B$5,D7,IF($C$20=Index!$B$6,F7))</f>
        <v>46293</v>
      </c>
      <c r="E25" s="11">
        <f>ROUNDDOWN(($D25-$C25),0)</f>
        <v>90</v>
      </c>
    </row>
    <row r="26" spans="1:6" ht="13.5" x14ac:dyDescent="0.25">
      <c r="B26" s="26" t="s">
        <v>56</v>
      </c>
      <c r="C26" s="15">
        <f>IF($C$20=Index!$B$5,D16,IF($C$20=Index!$B$6,F16))</f>
        <v>46203</v>
      </c>
      <c r="D26" s="15">
        <f>Eingabe_Parameter!$D$7</f>
        <v>46418</v>
      </c>
      <c r="E26" s="11">
        <f>ROUNDDOWN(($D26-$C26),0)</f>
        <v>215</v>
      </c>
    </row>
  </sheetData>
  <mergeCells count="6">
    <mergeCell ref="C20:D20"/>
    <mergeCell ref="B9:B10"/>
    <mergeCell ref="B12:B13"/>
    <mergeCell ref="B4:F4"/>
    <mergeCell ref="B6:B7"/>
    <mergeCell ref="B18:F18"/>
  </mergeCells>
  <pageMargins left="0.78740157480314965" right="0.78740157480314965" top="0.98425196850393704" bottom="0.39370078740157483" header="0.19685039370078741" footer="0.19685039370078741"/>
  <pageSetup paperSize="9" orientation="landscape" r:id="rId1"/>
  <headerFooter>
    <oddHeader>&amp;R&amp;G</oddHeader>
    <oddFooter>&amp;L&amp;9&amp;K03+000© Demografieberatung für Beschäftigte &amp;K08+000+&amp;K03+000 Betriebe&amp;R&amp;10&amp;K03+000&amp;P</oddFooter>
  </headerFooter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Index!$B$5:$B$6</xm:f>
          </x14:formula1>
          <xm:sqref>C20:D20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6"/>
  <sheetViews>
    <sheetView showGridLines="0" topLeftCell="A27" zoomScaleNormal="100" workbookViewId="0">
      <selection activeCell="H48" sqref="H48"/>
    </sheetView>
  </sheetViews>
  <sheetFormatPr baseColWidth="10" defaultColWidth="8.81640625" defaultRowHeight="13.8" x14ac:dyDescent="0.25"/>
  <cols>
    <col min="1" max="1" width="3.1796875" customWidth="1"/>
    <col min="2" max="2" width="44.26953125" customWidth="1"/>
    <col min="3" max="3" width="12.1796875" customWidth="1"/>
    <col min="4" max="4" width="16.26953125" customWidth="1"/>
    <col min="5" max="5" width="12.1796875" customWidth="1"/>
    <col min="6" max="6" width="16.26953125" customWidth="1"/>
  </cols>
  <sheetData>
    <row r="1" spans="1:6" ht="13.5" x14ac:dyDescent="0.25">
      <c r="A1" s="8" t="s">
        <v>0</v>
      </c>
      <c r="B1" s="8"/>
      <c r="C1" s="8"/>
      <c r="D1" s="8"/>
      <c r="E1" s="8"/>
      <c r="F1" s="8"/>
    </row>
    <row r="2" spans="1:6" ht="13.5" x14ac:dyDescent="0.25">
      <c r="A2" s="10" t="s">
        <v>49</v>
      </c>
      <c r="B2" s="9"/>
      <c r="C2" s="9"/>
      <c r="D2" s="9"/>
      <c r="E2" s="9"/>
      <c r="F2" s="9"/>
    </row>
    <row r="3" spans="1:6" ht="14.1" customHeight="1" x14ac:dyDescent="0.25">
      <c r="B3" s="3"/>
      <c r="C3" s="3"/>
      <c r="D3" s="3"/>
      <c r="E3" s="3"/>
      <c r="F3" s="3"/>
    </row>
    <row r="4" spans="1:6" ht="13.5" x14ac:dyDescent="0.25">
      <c r="A4" s="1">
        <v>1</v>
      </c>
      <c r="B4" s="29" t="s">
        <v>32</v>
      </c>
      <c r="C4" s="29"/>
      <c r="D4" s="29"/>
      <c r="E4" s="29"/>
      <c r="F4" s="29"/>
    </row>
    <row r="5" spans="1:6" ht="27" x14ac:dyDescent="0.25">
      <c r="B5" s="2"/>
      <c r="C5" s="2"/>
      <c r="D5" s="22" t="s">
        <v>16</v>
      </c>
      <c r="F5" s="22" t="s">
        <v>17</v>
      </c>
    </row>
    <row r="6" spans="1:6" ht="14.25" customHeight="1" x14ac:dyDescent="0.25">
      <c r="B6" s="34" t="s">
        <v>22</v>
      </c>
      <c r="C6" s="19" t="s">
        <v>23</v>
      </c>
      <c r="D6" s="15">
        <v>43335</v>
      </c>
      <c r="E6" s="19" t="s">
        <v>23</v>
      </c>
      <c r="F6" s="20">
        <f>F7-Eingabe_Parameter!$F$11</f>
        <v>46203</v>
      </c>
    </row>
    <row r="7" spans="1:6" x14ac:dyDescent="0.25">
      <c r="B7" s="34"/>
      <c r="C7" s="19" t="s">
        <v>24</v>
      </c>
      <c r="D7" s="20">
        <f>D6+Eingabe_Parameter!D11</f>
        <v>43355</v>
      </c>
      <c r="E7" s="19" t="s">
        <v>24</v>
      </c>
      <c r="F7" s="20">
        <f>F9</f>
        <v>46293</v>
      </c>
    </row>
    <row r="8" spans="1:6" ht="13.5" x14ac:dyDescent="0.25">
      <c r="B8" s="17"/>
      <c r="C8" s="19"/>
      <c r="E8" s="19"/>
    </row>
    <row r="9" spans="1:6" ht="14.25" customHeight="1" x14ac:dyDescent="0.25">
      <c r="B9" s="34" t="s">
        <v>25</v>
      </c>
      <c r="C9" s="19" t="s">
        <v>23</v>
      </c>
      <c r="D9" s="15">
        <v>43355</v>
      </c>
      <c r="E9" s="19" t="s">
        <v>23</v>
      </c>
      <c r="F9" s="20">
        <f>F10-Eingabe_Parameter!$F$13</f>
        <v>46293</v>
      </c>
    </row>
    <row r="10" spans="1:6" x14ac:dyDescent="0.25">
      <c r="B10" s="34"/>
      <c r="C10" s="19" t="s">
        <v>24</v>
      </c>
      <c r="D10" s="20">
        <f>D9+Eingabe_Parameter!D13</f>
        <v>43375</v>
      </c>
      <c r="E10" s="19" t="s">
        <v>24</v>
      </c>
      <c r="F10" s="20">
        <f>F12</f>
        <v>46298</v>
      </c>
    </row>
    <row r="11" spans="1:6" ht="13.5" x14ac:dyDescent="0.25">
      <c r="B11" s="17"/>
      <c r="C11" s="19"/>
      <c r="E11" s="19"/>
    </row>
    <row r="12" spans="1:6" ht="14.25" customHeight="1" x14ac:dyDescent="0.25">
      <c r="B12" s="40" t="s">
        <v>26</v>
      </c>
      <c r="C12" s="19" t="s">
        <v>23</v>
      </c>
      <c r="D12" s="15">
        <v>43375</v>
      </c>
      <c r="E12" s="19" t="s">
        <v>23</v>
      </c>
      <c r="F12" s="20">
        <f>F13-Eingabe_Parameter!$F$15</f>
        <v>46298</v>
      </c>
    </row>
    <row r="13" spans="1:6" x14ac:dyDescent="0.25">
      <c r="B13" s="40"/>
      <c r="C13" s="19" t="s">
        <v>24</v>
      </c>
      <c r="D13" s="20">
        <f>D12+Eingabe_Parameter!D15</f>
        <v>43465</v>
      </c>
      <c r="E13" s="19" t="s">
        <v>24</v>
      </c>
      <c r="F13" s="20">
        <f>Eingabe_Parameter!$D$7</f>
        <v>46418</v>
      </c>
    </row>
    <row r="15" spans="1:6" ht="18.75" customHeight="1" x14ac:dyDescent="0.25">
      <c r="B15" s="6" t="s">
        <v>33</v>
      </c>
      <c r="C15" s="6"/>
      <c r="D15" s="21">
        <f>D13-D6</f>
        <v>130</v>
      </c>
      <c r="E15" s="16"/>
      <c r="F15" s="21">
        <f>F13-F6</f>
        <v>215</v>
      </c>
    </row>
    <row r="16" spans="1:6" ht="16.5" customHeight="1" x14ac:dyDescent="0.25">
      <c r="B16" s="6" t="s">
        <v>27</v>
      </c>
      <c r="C16" s="6"/>
      <c r="D16" s="20">
        <f>D6</f>
        <v>43335</v>
      </c>
      <c r="F16" s="20">
        <f>F6</f>
        <v>46203</v>
      </c>
    </row>
    <row r="17" spans="1:6" ht="13.5" x14ac:dyDescent="0.25">
      <c r="B17" s="6"/>
      <c r="C17" s="6"/>
    </row>
    <row r="18" spans="1:6" ht="13.5" x14ac:dyDescent="0.25">
      <c r="A18" s="1">
        <v>2</v>
      </c>
      <c r="B18" s="29" t="s">
        <v>34</v>
      </c>
      <c r="C18" s="29"/>
      <c r="D18" s="29"/>
      <c r="E18" s="29"/>
      <c r="F18" s="29"/>
    </row>
    <row r="20" spans="1:6" ht="13.5" x14ac:dyDescent="0.25">
      <c r="B20" s="24" t="s">
        <v>48</v>
      </c>
      <c r="C20" s="38" t="s">
        <v>16</v>
      </c>
      <c r="D20" s="39"/>
    </row>
    <row r="21" spans="1:6" ht="13.5" x14ac:dyDescent="0.25">
      <c r="B21" s="18"/>
    </row>
    <row r="22" spans="1:6" ht="13.5" x14ac:dyDescent="0.25">
      <c r="C22" s="25" t="s">
        <v>35</v>
      </c>
      <c r="D22" s="25" t="s">
        <v>36</v>
      </c>
      <c r="E22" s="25" t="s">
        <v>37</v>
      </c>
    </row>
    <row r="23" spans="1:6" x14ac:dyDescent="0.25">
      <c r="B23" s="26" t="s">
        <v>38</v>
      </c>
      <c r="C23" s="15">
        <f>IF($C$20=Index!$B$5,D12,IF($C$20=Index!$B$6,F12))</f>
        <v>43375</v>
      </c>
      <c r="D23" s="15">
        <f>IF($C$20=Index!$B$5,D13,IF($C$20=Index!$B$6,F13))</f>
        <v>43465</v>
      </c>
      <c r="E23" s="11">
        <f t="shared" ref="E23:E24" si="0">ROUNDDOWN(($D23-$C23),0)</f>
        <v>90</v>
      </c>
    </row>
    <row r="24" spans="1:6" ht="13.5" x14ac:dyDescent="0.25">
      <c r="B24" s="26" t="s">
        <v>39</v>
      </c>
      <c r="C24" s="15">
        <f>IF($C$20=Index!$B$5,D9,IF($C$20=Index!$B$6,F9))</f>
        <v>43355</v>
      </c>
      <c r="D24" s="15">
        <f>IF($C$20=Index!$B$5,D10,IF($C$20=Index!$B$6,F10))</f>
        <v>43375</v>
      </c>
      <c r="E24" s="11">
        <f t="shared" si="0"/>
        <v>20</v>
      </c>
    </row>
    <row r="25" spans="1:6" ht="13.5" x14ac:dyDescent="0.25">
      <c r="B25" s="26" t="s">
        <v>40</v>
      </c>
      <c r="C25" s="15">
        <f>IF($C$20=Index!$B$5,D6,IF($C$20=Index!$B$6,F6))</f>
        <v>43335</v>
      </c>
      <c r="D25" s="15">
        <f>IF($C$20=Index!$B$5,D7,IF($C$20=Index!$B$6,F7))</f>
        <v>43355</v>
      </c>
      <c r="E25" s="11">
        <f>ROUNDDOWN(($D25-$C25),0)</f>
        <v>20</v>
      </c>
    </row>
    <row r="26" spans="1:6" ht="13.5" x14ac:dyDescent="0.25">
      <c r="B26" s="26" t="s">
        <v>57</v>
      </c>
      <c r="C26" s="15">
        <f>IF($C$20=Index!$B$5,D16,IF($C$20=Index!$B$6,F16))</f>
        <v>43335</v>
      </c>
      <c r="D26" s="15">
        <f>Eingabe_Parameter!$D$7</f>
        <v>46418</v>
      </c>
      <c r="E26" s="11">
        <f>ROUNDDOWN(($D26-$C26),0)</f>
        <v>3083</v>
      </c>
    </row>
  </sheetData>
  <mergeCells count="6">
    <mergeCell ref="C20:D20"/>
    <mergeCell ref="B4:F4"/>
    <mergeCell ref="B6:B7"/>
    <mergeCell ref="B9:B10"/>
    <mergeCell ref="B12:B13"/>
    <mergeCell ref="B18:F18"/>
  </mergeCells>
  <pageMargins left="0.78740157480314965" right="0.78740157480314965" top="0.98425196850393704" bottom="0.39370078740157483" header="0.19685039370078741" footer="0.19685039370078741"/>
  <pageSetup paperSize="9" orientation="landscape" r:id="rId1"/>
  <headerFooter>
    <oddHeader>&amp;R&amp;G</oddHeader>
    <oddFooter>&amp;L&amp;9&amp;K03+000© Demografieberatung für Beschäftigte &amp;K08+000+&amp;K03+000 Betriebe&amp;R&amp;10&amp;K03+000&amp;P</oddFooter>
  </headerFooter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300-000000000000}">
          <x14:formula1>
            <xm:f>Index!$B$5:$B$6</xm:f>
          </x14:formula1>
          <xm:sqref>C20:D20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5"/>
  <sheetViews>
    <sheetView showGridLines="0" zoomScaleNormal="100" zoomScalePageLayoutView="90" workbookViewId="0">
      <selection activeCell="C13" sqref="C13"/>
    </sheetView>
  </sheetViews>
  <sheetFormatPr baseColWidth="10" defaultColWidth="8.81640625" defaultRowHeight="13.8" x14ac:dyDescent="0.25"/>
  <cols>
    <col min="1" max="1" width="20.90625" bestFit="1" customWidth="1"/>
    <col min="2" max="2" width="20.1796875" bestFit="1" customWidth="1"/>
    <col min="3" max="3" width="28.7265625" customWidth="1"/>
    <col min="4" max="4" width="6.453125" customWidth="1"/>
    <col min="5" max="5" width="11" customWidth="1"/>
    <col min="6" max="6" width="9.7265625" customWidth="1"/>
    <col min="7" max="7" width="6.54296875" customWidth="1"/>
  </cols>
  <sheetData>
    <row r="1" spans="1:8" ht="13.5" x14ac:dyDescent="0.25">
      <c r="A1" s="8" t="s">
        <v>41</v>
      </c>
      <c r="B1" s="8"/>
      <c r="C1" s="8"/>
      <c r="D1" s="8"/>
      <c r="E1" s="8"/>
      <c r="F1" s="8"/>
      <c r="G1" s="8"/>
    </row>
    <row r="2" spans="1:8" ht="13.5" x14ac:dyDescent="0.25">
      <c r="A2" s="10" t="s">
        <v>42</v>
      </c>
      <c r="B2" s="9"/>
      <c r="C2" s="9"/>
      <c r="D2" s="9"/>
      <c r="E2" s="9"/>
      <c r="F2" s="9"/>
      <c r="G2" s="9"/>
    </row>
    <row r="3" spans="1:8" ht="14.1" customHeight="1" x14ac:dyDescent="0.25">
      <c r="A3" s="12"/>
      <c r="B3" s="3"/>
      <c r="C3" s="3"/>
      <c r="D3" s="3"/>
      <c r="E3" s="3"/>
      <c r="F3" s="3"/>
      <c r="G3" s="3"/>
    </row>
    <row r="4" spans="1:8" ht="13.5" x14ac:dyDescent="0.25">
      <c r="A4" s="18" t="s">
        <v>43</v>
      </c>
      <c r="B4" s="18" t="s">
        <v>47</v>
      </c>
      <c r="D4" s="1"/>
      <c r="E4" s="1"/>
      <c r="F4" s="1"/>
      <c r="G4" s="1"/>
      <c r="H4" s="14"/>
    </row>
    <row r="5" spans="1:8" ht="14.1" customHeight="1" x14ac:dyDescent="0.25">
      <c r="A5" s="5" t="s">
        <v>5</v>
      </c>
      <c r="B5" s="5" t="s">
        <v>16</v>
      </c>
      <c r="C5" s="5" t="s">
        <v>44</v>
      </c>
      <c r="D5" s="1"/>
      <c r="E5" s="1"/>
      <c r="F5" s="1"/>
      <c r="G5" s="1"/>
    </row>
    <row r="6" spans="1:8" ht="17.25" customHeight="1" x14ac:dyDescent="0.25">
      <c r="A6" s="5" t="s">
        <v>45</v>
      </c>
      <c r="B6" s="5" t="s">
        <v>17</v>
      </c>
      <c r="C6" s="5" t="s">
        <v>46</v>
      </c>
      <c r="D6" s="1"/>
      <c r="E6" s="1"/>
      <c r="F6" s="1"/>
      <c r="G6" s="1"/>
    </row>
    <row r="7" spans="1:8" ht="31.5" customHeight="1" x14ac:dyDescent="0.25">
      <c r="A7" s="1"/>
      <c r="B7" s="1"/>
      <c r="C7" s="1"/>
      <c r="D7" s="1"/>
      <c r="E7" s="1"/>
      <c r="F7" s="1"/>
      <c r="G7" s="1"/>
    </row>
    <row r="8" spans="1:8" ht="13.5" x14ac:dyDescent="0.25">
      <c r="A8" s="1"/>
      <c r="B8" s="1"/>
      <c r="C8" s="1"/>
      <c r="D8" s="1"/>
      <c r="E8" s="1"/>
      <c r="F8" s="1"/>
      <c r="G8" s="1"/>
    </row>
    <row r="9" spans="1:8" ht="13.5" x14ac:dyDescent="0.25">
      <c r="A9" s="1"/>
      <c r="B9" s="1"/>
      <c r="C9" s="1"/>
      <c r="D9" s="1"/>
      <c r="E9" s="1"/>
      <c r="F9" s="1"/>
      <c r="G9" s="1"/>
    </row>
    <row r="10" spans="1:8" ht="33" customHeight="1" x14ac:dyDescent="0.25">
      <c r="A10" s="1"/>
      <c r="B10" s="1"/>
      <c r="C10" s="1"/>
      <c r="D10" s="1"/>
      <c r="E10" s="1"/>
      <c r="F10" s="1"/>
      <c r="G10" s="1"/>
    </row>
    <row r="11" spans="1:8" ht="19.5" customHeight="1" x14ac:dyDescent="0.25">
      <c r="A11" s="1"/>
      <c r="B11" s="1"/>
      <c r="C11" s="1"/>
      <c r="D11" s="1"/>
      <c r="E11" s="1"/>
      <c r="F11" s="1"/>
      <c r="G11" s="1"/>
      <c r="H11" s="16"/>
    </row>
    <row r="12" spans="1:8" ht="13.5" x14ac:dyDescent="0.25">
      <c r="A12" s="1"/>
      <c r="B12" s="1"/>
      <c r="C12" s="1"/>
      <c r="D12" s="1"/>
      <c r="E12" s="1"/>
      <c r="F12" s="1"/>
      <c r="G12" s="1"/>
      <c r="H12" s="16"/>
    </row>
    <row r="13" spans="1:8" ht="27.75" customHeight="1" x14ac:dyDescent="0.25">
      <c r="A13" s="1"/>
      <c r="B13" s="1"/>
      <c r="C13" s="1"/>
      <c r="D13" s="1"/>
      <c r="E13" s="1"/>
      <c r="F13" s="1"/>
      <c r="G13" s="1"/>
      <c r="H13" s="16"/>
    </row>
    <row r="14" spans="1:8" ht="13.5" x14ac:dyDescent="0.25">
      <c r="A14" s="1"/>
      <c r="B14" s="1"/>
      <c r="C14" s="1"/>
      <c r="D14" s="1"/>
      <c r="E14" s="1"/>
      <c r="F14" s="1"/>
      <c r="G14" s="1"/>
      <c r="H14" s="16"/>
    </row>
    <row r="15" spans="1:8" ht="31.5" customHeight="1" x14ac:dyDescent="0.25">
      <c r="A15" s="1"/>
      <c r="B15" s="1"/>
      <c r="C15" s="1"/>
      <c r="D15" s="1"/>
      <c r="E15" s="1"/>
      <c r="F15" s="1"/>
      <c r="G15" s="1"/>
      <c r="H15" s="16"/>
    </row>
  </sheetData>
  <pageMargins left="0.78740157480314965" right="0.78740157480314965" top="0.98425196850393704" bottom="0.39370078740157483" header="0.19685039370078741" footer="0.19685039370078741"/>
  <pageSetup paperSize="9" orientation="landscape" r:id="rId1"/>
  <headerFooter>
    <oddHeader xml:space="preserve">&amp;R&amp;G
</oddHeader>
    <oddFooter>&amp;L&amp;9&amp;K03+000© Demografieberatung für Beschäftigte &amp;K08+000+&amp;K03+000 Betriebe&amp;R&amp;10&amp;K03+000&amp;P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ema xmlns="00a8bf6d-dffd-49c6-a0e8-466279c131d7">3.4. Lebenswelten</Thema>
    <intern_x002f_extern xmlns="00a8bf6d-dffd-49c6-a0e8-466279c131d7">extern</intern_x002f_extern>
    <Dokumenttyp xmlns="00a8bf6d-dffd-49c6-a0e8-466279c131d7">Vorlage</Dokumenttyp>
    <Weitere_x0020_Themen xmlns="00a8bf6d-dffd-49c6-a0e8-466279c131d7">
      <Value>4.4. Wissenstransfer</Value>
    </Weitere_x0020_Themen>
    <Handlungsfeld xmlns="00a8bf6d-dffd-49c6-a0e8-466279c131d7">3. Personalmanagement</Handlungsfeld>
    <Status xmlns="00a8bf6d-dffd-49c6-a0e8-466279c131d7">Arbeitsversion</Status>
    <Zust_x00e4_ndig xmlns="00a8bf6d-dffd-49c6-a0e8-466279c131d7">
      <UserInfo>
        <DisplayName>Hinterhofer, Kathrin (AT - Vienna)</DisplayName>
        <AccountId>2</AccountId>
        <AccountType/>
      </UserInfo>
    </Zust_x00e4_ndig>
    <Weitere_x0020_Handlungsfelder xmlns="00a8bf6d-dffd-49c6-a0e8-466279c131d7">
      <Value>4. Wissen &amp; Kompetenzen</Value>
    </Weitere_x0020_Handlungsfeld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BAE8470C57764449D5ECFCD19ECC31B" ma:contentTypeVersion="9" ma:contentTypeDescription="Ein neues Dokument erstellen." ma:contentTypeScope="" ma:versionID="36791ea77e5e59993a4ec443ab38a87b">
  <xsd:schema xmlns:xsd="http://www.w3.org/2001/XMLSchema" xmlns:xs="http://www.w3.org/2001/XMLSchema" xmlns:p="http://schemas.microsoft.com/office/2006/metadata/properties" xmlns:ns2="00a8bf6d-dffd-49c6-a0e8-466279c131d7" targetNamespace="http://schemas.microsoft.com/office/2006/metadata/properties" ma:root="true" ma:fieldsID="26dc3799098deff4f3248fa8490b94fd" ns2:_="">
    <xsd:import namespace="00a8bf6d-dffd-49c6-a0e8-466279c131d7"/>
    <xsd:element name="properties">
      <xsd:complexType>
        <xsd:sequence>
          <xsd:element name="documentManagement">
            <xsd:complexType>
              <xsd:all>
                <xsd:element ref="ns2:Handlungsfeld"/>
                <xsd:element ref="ns2:Thema"/>
                <xsd:element ref="ns2:Dokumenttyp" minOccurs="0"/>
                <xsd:element ref="ns2:intern_x002f_extern" minOccurs="0"/>
                <xsd:element ref="ns2:Status"/>
                <xsd:element ref="ns2:Zust_x00e4_ndig" minOccurs="0"/>
                <xsd:element ref="ns2:Weitere_x0020_Handlungsfelder" minOccurs="0"/>
                <xsd:element ref="ns2:Weitere_x0020_Them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8bf6d-dffd-49c6-a0e8-466279c131d7" elementFormDefault="qualified">
    <xsd:import namespace="http://schemas.microsoft.com/office/2006/documentManagement/types"/>
    <xsd:import namespace="http://schemas.microsoft.com/office/infopath/2007/PartnerControls"/>
    <xsd:element name="Handlungsfeld" ma:index="8" ma:displayName="Handlungsfeld" ma:format="RadioButtons" ma:internalName="Handlungsfeld">
      <xsd:simpleType>
        <xsd:restriction base="dms:Choice">
          <xsd:enumeration value="1. Arbeitsgestaltung"/>
          <xsd:enumeration value="2. Führung &amp; Kultur"/>
          <xsd:enumeration value="3. Personalmanagement"/>
          <xsd:enumeration value="4. Wissen &amp; Kompetenzen"/>
          <xsd:enumeration value="5. Gesundheit"/>
        </xsd:restriction>
      </xsd:simpleType>
    </xsd:element>
    <xsd:element name="Thema" ma:index="9" ma:displayName="Thema" ma:format="RadioButtons" ma:internalName="Thema">
      <xsd:simpleType>
        <xsd:restriction base="dms:Choice">
          <xsd:enumeration value="1.1. Arbeitsplatzgestaltung"/>
          <xsd:enumeration value="1.2. Arbeitszeit"/>
          <xsd:enumeration value="1.3. Strukturen &amp; Prozesse"/>
          <xsd:enumeration value="1.4. Transparenz &amp; Zuständigkeiten"/>
          <xsd:enumeration value="2.1. Führung"/>
          <xsd:enumeration value="2.2. Identifikation"/>
          <xsd:enumeration value="2.3. Betriebsklima"/>
          <xsd:enumeration value="2.4. Partizipation"/>
          <xsd:enumeration value="3.1. Altersstruktur"/>
          <xsd:enumeration value="3.2. Personalgewinnung &amp; -Bindung"/>
          <xsd:enumeration value="3.3. Karriere- &amp; Entwicklungsverläufe"/>
          <xsd:enumeration value="3.4. Lebenswelten"/>
          <xsd:enumeration value="4.1. Fähigkeiten der Mitarbeiterinnen"/>
          <xsd:enumeration value="4.2. Weiterbildung"/>
          <xsd:enumeration value="4.3. Lebenslanges Lernen"/>
          <xsd:enumeration value="4.4. Wissenstransfer"/>
          <xsd:enumeration value="5.1. Physische &amp; psychische Gesundheit"/>
          <xsd:enumeration value="5.2. Gesundheitsförderung"/>
          <xsd:enumeration value="5.3. AN-Schutz &amp; AN-Sicherheit"/>
          <xsd:enumeration value="5.4. Gefährdungsbeurteilung"/>
        </xsd:restriction>
      </xsd:simpleType>
    </xsd:element>
    <xsd:element name="Dokumenttyp" ma:index="10" nillable="true" ma:displayName="Dokumenttyp" ma:format="Dropdown" ma:internalName="Dokumenttyp">
      <xsd:simpleType>
        <xsd:restriction base="dms:Choice">
          <xsd:enumeration value="Präsentation"/>
          <xsd:enumeration value="Design"/>
          <xsd:enumeration value="Leitfaden"/>
          <xsd:enumeration value="Handbuch"/>
          <xsd:enumeration value="Information"/>
          <xsd:enumeration value="Studie"/>
          <xsd:enumeration value="Vorlage"/>
          <xsd:enumeration value="Protokoll"/>
        </xsd:restriction>
      </xsd:simpleType>
    </xsd:element>
    <xsd:element name="intern_x002f_extern" ma:index="11" nillable="true" ma:displayName="intern/extern" ma:format="Dropdown" ma:internalName="intern_x002f_extern">
      <xsd:simpleType>
        <xsd:restriction base="dms:Choice">
          <xsd:enumeration value="intern"/>
          <xsd:enumeration value="extern"/>
        </xsd:restriction>
      </xsd:simpleType>
    </xsd:element>
    <xsd:element name="Status" ma:index="12" ma:displayName="Status" ma:format="Dropdown" ma:internalName="Status">
      <xsd:simpleType>
        <xsd:restriction base="dms:Choice">
          <xsd:enumeration value="Arbeitsversion"/>
          <xsd:enumeration value="Freigegeben"/>
          <xsd:enumeration value="Abgelaufen"/>
        </xsd:restriction>
      </xsd:simpleType>
    </xsd:element>
    <xsd:element name="Zust_x00e4_ndig" ma:index="13" nillable="true" ma:displayName="Zuständig" ma:list="UserInfo" ma:SearchPeopleOnly="false" ma:SharePointGroup="0" ma:internalName="Zust_x00e4_ndig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Weitere_x0020_Handlungsfelder" ma:index="14" nillable="true" ma:displayName="Weitere Handlungsfelder" ma:internalName="Weitere_x0020_Handlungsfelder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. Arbeitsgestaltung"/>
                    <xsd:enumeration value="2. Führung &amp; Kultur"/>
                    <xsd:enumeration value="3. Personalmanagement"/>
                    <xsd:enumeration value="4. Wissen &amp; Kompetenzen"/>
                    <xsd:enumeration value="5. Gesundheit"/>
                  </xsd:restriction>
                </xsd:simpleType>
              </xsd:element>
            </xsd:sequence>
          </xsd:extension>
        </xsd:complexContent>
      </xsd:complexType>
    </xsd:element>
    <xsd:element name="Weitere_x0020_Themen" ma:index="15" nillable="true" ma:displayName="Weitere Themen" ma:internalName="Weitere_x0020_Theme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.1. Arbeitsplatzgestaltung"/>
                    <xsd:enumeration value="1.2. Arbeitszeit"/>
                    <xsd:enumeration value="1.3. Strukturen &amp; Prozesse"/>
                    <xsd:enumeration value="1.4. Transparenz &amp; Zuständigkeiten"/>
                    <xsd:enumeration value="2.1. Führung"/>
                    <xsd:enumeration value="2.2. Identifikation"/>
                    <xsd:enumeration value="2.3. Betriebsklima"/>
                    <xsd:enumeration value="2.4. Partizipation"/>
                    <xsd:enumeration value="3.1. Altersstruktur"/>
                    <xsd:enumeration value="3.2. Personalgewinnung &amp; -Bindung"/>
                    <xsd:enumeration value="3.3. Karriere- &amp; Entwicklungsverläufe"/>
                    <xsd:enumeration value="3.4. Lebenswelten"/>
                    <xsd:enumeration value="4.1. Fähigkeiten der Mitarbeiterinnen"/>
                    <xsd:enumeration value="4.2. Weiterbildung"/>
                    <xsd:enumeration value="4.3. Lebenslanges Lernen"/>
                    <xsd:enumeration value="4.4. Wissenstransfer"/>
                    <xsd:enumeration value="5.1. Physische &amp; psychische Gesundheit"/>
                    <xsd:enumeration value="5.2. Gesundheitsförderung"/>
                    <xsd:enumeration value="5.3. AN-Schutz &amp; AN-Sicherheit"/>
                    <xsd:enumeration value="5.4. Gefährdungsbeurteilung"/>
                  </xsd:restrict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AAE0CC-46F0-4FA0-B94D-7DC1542A5C8C}">
  <ds:schemaRefs>
    <ds:schemaRef ds:uri="http://purl.org/dc/dcmitype/"/>
    <ds:schemaRef ds:uri="00a8bf6d-dffd-49c6-a0e8-466279c131d7"/>
    <ds:schemaRef ds:uri="http://purl.org/dc/terms/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A2901E2-D4F5-4D7D-A78E-8397C80EF1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a8bf6d-dffd-49c6-a0e8-466279c131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3B24816-C393-477E-BDFF-DA55C6591FA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Stelleninfo</vt:lpstr>
      <vt:lpstr>Eingabe_Parameter</vt:lpstr>
      <vt:lpstr>Szenario_chronologisch</vt:lpstr>
      <vt:lpstr>Szenario_manuell</vt:lpstr>
      <vt:lpstr>Index</vt:lpstr>
    </vt:vector>
  </TitlesOfParts>
  <Company>Deloitte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Hinterhofer, Kathrin (AT - Vienna)</dc:creator>
  <cp:lastModifiedBy>Jannik Holletschek</cp:lastModifiedBy>
  <cp:lastPrinted>2018-11-05T08:43:03Z</cp:lastPrinted>
  <dcterms:created xsi:type="dcterms:W3CDTF">2017-07-09T21:56:40Z</dcterms:created>
  <dcterms:modified xsi:type="dcterms:W3CDTF">2025-10-28T11:25:53Z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0x0101008BAE8470C57764449D5ECFCD19ECC31B</vt:lpwstr>
  </property>
</Properties>
</file>